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0815" firstSheet="3" activeTab="5"/>
  </bookViews>
  <sheets>
    <sheet name="Uno! Giovedì 17 Aprile 2008" sheetId="1" r:id="rId1"/>
    <sheet name="Uno! Giovedì 24 Aprile 2008" sheetId="2" r:id="rId2"/>
    <sheet name="Uno! Giovedì 1 Maggio 2008" sheetId="3" r:id="rId3"/>
    <sheet name="Uno! Giovedì 8 Maggio 2008" sheetId="4" r:id="rId4"/>
    <sheet name="Uno! Giovedì 15 Maggio 2008" sheetId="5" r:id="rId5"/>
    <sheet name="Uno! Aprile Maggio 2008" sheetId="6" r:id="rId6"/>
  </sheets>
  <definedNames/>
  <calcPr fullCalcOnLoad="1"/>
</workbook>
</file>

<file path=xl/sharedStrings.xml><?xml version="1.0" encoding="utf-8"?>
<sst xmlns="http://schemas.openxmlformats.org/spreadsheetml/2006/main" count="461" uniqueCount="140">
  <si>
    <t>Ein lascia durante la partita</t>
  </si>
  <si>
    <t>darkhearts entra durante la partita</t>
  </si>
  <si>
    <t>Classifica Settimanale</t>
  </si>
  <si>
    <t>Nome</t>
  </si>
  <si>
    <t>Partite Giocate</t>
  </si>
  <si>
    <t>Partite Vinte</t>
  </si>
  <si>
    <t>Punti</t>
  </si>
  <si>
    <t>Celes</t>
  </si>
  <si>
    <t>Dr_Cid</t>
  </si>
  <si>
    <t>RinoaHeartilly</t>
  </si>
  <si>
    <t>Balthier</t>
  </si>
  <si>
    <t>Exter</t>
  </si>
  <si>
    <t>Ein</t>
  </si>
  <si>
    <t>brother90</t>
  </si>
  <si>
    <t>yunetta</t>
  </si>
  <si>
    <t>darkhearts</t>
  </si>
  <si>
    <t>Posizione</t>
  </si>
  <si>
    <t>N/C</t>
  </si>
  <si>
    <t>% Vittorie</t>
  </si>
  <si>
    <t>Note:</t>
  </si>
  <si>
    <t>Questa settimana sono stati giocati 4 round ed hanno partecipato un totale di 9 persone.</t>
  </si>
  <si>
    <t>Dr_Cid ha pescato più carte in un colpo solo, per un totale di 14!</t>
  </si>
  <si>
    <t>Al secondo posto darkhearts, con 8 carte in una volta…</t>
  </si>
  <si>
    <t>Altre informazioni nel topic:</t>
  </si>
  <si>
    <t>http://www.rinoadiary.it/rdforum/viewtopic.php?f=59&amp;t=9021</t>
  </si>
  <si>
    <t>Round 2: 8 giocatori in questo round, dalla durata di 16 minuti e 35 secondi</t>
  </si>
  <si>
    <t>Round 1: 7 giocatori in questo round, dalla durata di 8 minuti e 44 secondi</t>
  </si>
  <si>
    <t>Round 3: 8 giocatori in questo round, dalla durata di 17 minuti e 20 secondi</t>
  </si>
  <si>
    <t>Round 4: 7 giocatori in questo round, dalla durata di 8 minuti e 46 secondi</t>
  </si>
  <si>
    <t>Vincitore: Celes con 302 punti</t>
  </si>
  <si>
    <t>Vincitore: Dr_Cid con 263 Punti</t>
  </si>
  <si>
    <t>Vincitore: RinoaHeartilly con 266 Punti</t>
  </si>
  <si>
    <t>Vincitore: Celes con 377 Punti</t>
  </si>
  <si>
    <t>Vince la prima settimana di Uno! Celes con 679 punti.</t>
  </si>
  <si>
    <t>#Rinoadiary.it on irc.azzurra.org</t>
  </si>
  <si>
    <t>TORNEO DI UNO! Giovedì 17 Aprile 2008</t>
  </si>
  <si>
    <t>Powered by Frozen_Fire</t>
  </si>
  <si>
    <t>/</t>
  </si>
  <si>
    <t>Non mancate Giovedì 24 Aprile per il prossimo torneo :)</t>
  </si>
  <si>
    <t>EnricoV entra durante la partita</t>
  </si>
  <si>
    <t>yunetta entra durante la partita</t>
  </si>
  <si>
    <t>Questa settimana sono stati giocati 5 round e hanno partecipato un totale di 7 persone.</t>
  </si>
  <si>
    <t>Darkholy</t>
  </si>
  <si>
    <t>Vincitore: Celes con 36 Punti</t>
  </si>
  <si>
    <t>TORNEO DI UNO! Giovedì 24 Aprile 2008</t>
  </si>
  <si>
    <t>Gaara</t>
  </si>
  <si>
    <t>Recks</t>
  </si>
  <si>
    <t xml:space="preserve">Vincitore: Gaara con 121 Punti </t>
  </si>
  <si>
    <t>Round 1: 2 giocatori in questo round, dalla durata di 56 secondi</t>
  </si>
  <si>
    <t>Round 2: 4 giocatori in questo round, dalla durata di 4 minuti e 2 secondi</t>
  </si>
  <si>
    <t>Round 3: 2 Giocatori in questo round, dalla durata di 4 minuti</t>
  </si>
  <si>
    <t>Round 4: 3 Giocatori in questo round, dalla durata di 12 minuti e 54 secondi</t>
  </si>
  <si>
    <t>EnricoV</t>
  </si>
  <si>
    <t>Vincitore: Celes con 42 Punti</t>
  </si>
  <si>
    <t>Vincitore: Recks con 58 Punti</t>
  </si>
  <si>
    <t>Tifa007</t>
  </si>
  <si>
    <t>Round 5: 5 Giocatori in questo round, dalla durata di 21 minuti e 19 secondi</t>
  </si>
  <si>
    <t>Tifa007 entra durante la partita</t>
  </si>
  <si>
    <t>EnricoV esce durante la partita</t>
  </si>
  <si>
    <t>Vincitore: yunetta con 48 Punti</t>
  </si>
  <si>
    <t> (100,00%)</t>
  </si>
  <si>
    <t>Vince la Seconda settimana di Uno! Gaara con 121 punti.</t>
  </si>
  <si>
    <t>Non mancate Giovedì 1 maggio per il prossimo torneo :)</t>
  </si>
  <si>
    <t>TORNEO DI UNO! Classifica Bimensile Aprile-Maggio 2008</t>
  </si>
  <si>
    <t>Sono qui sommati tutti i punti totalizzati e le partite giocate nelle giornate di:</t>
  </si>
  <si>
    <t>Giovedì 17 Aprile 2008 (4 Partite, 9 Partecipanti)</t>
  </si>
  <si>
    <t>Giovedì 24 Aprile 2008 (5 Partite, 7 Partecipanti)</t>
  </si>
  <si>
    <t>Alla fine di questi due mesi verranno sommati tutti i punti per decretare i vincitori.</t>
  </si>
  <si>
    <t>TORNEO DI UNO! Giovedì 1 Maggio 2008</t>
  </si>
  <si>
    <t>Questa Settimana sono stati giocati 7 round ed hanno partecipato un totale di 7 persone.</t>
  </si>
  <si>
    <t>DarkGriever</t>
  </si>
  <si>
    <t>Giro</t>
  </si>
  <si>
    <t>Vincitore: darkhearts con 85 Punti.</t>
  </si>
  <si>
    <t>Vincitore: DarkGriever con 120 Punti.</t>
  </si>
  <si>
    <t>kimahri1591</t>
  </si>
  <si>
    <t>Vincitore: Celes con 134 Punti.</t>
  </si>
  <si>
    <t xml:space="preserve">Vincitore: kimahri1591 con 127 Punti. In 6 minutes 12 seconds </t>
  </si>
  <si>
    <t>Round 4:  5 giocatori in questo round, dalla durata di 6 minuti e 12 secondi</t>
  </si>
  <si>
    <t>Round 5: 5 giocatori in questo round, dalla durata di 6 minuti e 33 secondi</t>
  </si>
  <si>
    <t>Round 1: 5 giocatori in questo round, dalla durata di 11 minuti e 34 secondi</t>
  </si>
  <si>
    <t>Round 2: 4 giocatori in questo round, dalla durata di 8 minuti e 45 secondi</t>
  </si>
  <si>
    <t xml:space="preserve">Round 3: 5 giocatori in questo round, dalla durata di 5 minuti e 17 secondi </t>
  </si>
  <si>
    <t>Squall</t>
  </si>
  <si>
    <t>Vincitore: DarkGriever con 201 Punti.</t>
  </si>
  <si>
    <t>Vincitore: Recks con 330 Punti. In 8 minutes 30 seconds</t>
  </si>
  <si>
    <t>Round 6: 5 giocatori in questo round, dalla durata di 8 minuti e 30 secondi.</t>
  </si>
  <si>
    <t>Squall entra durante la partita (6)</t>
  </si>
  <si>
    <t>Vincitore: Celes con 127 Punti.</t>
  </si>
  <si>
    <t>Round 7: 6 giocatori in questo round, dalla durata di 11 minuti e 4 secondi.</t>
  </si>
  <si>
    <t>Al secondo posto darkhearts e Celes, con 8 carte in una volta…</t>
  </si>
  <si>
    <t>Vince la terza settimana di Uno! Recks con 330 punti.</t>
  </si>
  <si>
    <t>Non mancate Giovedì 8 maggio per il prossimo torneo :)</t>
  </si>
  <si>
    <t>Giovedì 1 Maggio 2008 (7 Partite, 7 Partecipanti)</t>
  </si>
  <si>
    <t>JakDilemma entra durante la partita</t>
  </si>
  <si>
    <t>yunetta lascia</t>
  </si>
  <si>
    <t>SquaLL_PhOeNiXLioN</t>
  </si>
  <si>
    <t>TORNEO DI UNO! Giovedì 8 Maggio 2008</t>
  </si>
  <si>
    <t>Round 1: 4 giocatori in questo round, dalla durata di 9 minuti e 51 secondi.</t>
  </si>
  <si>
    <t>Vincitore: Celes con 133 Punti</t>
  </si>
  <si>
    <t>JakDilemma</t>
  </si>
  <si>
    <t xml:space="preserve">Vincitore: Giro con 95 Punti In 9 minutes 12 seconds </t>
  </si>
  <si>
    <t>Round 2: 4 giocatori in questo round, dalla durata di 9 minuti e 12 secondi.</t>
  </si>
  <si>
    <t>Edward</t>
  </si>
  <si>
    <t>Vincitore: Celes con 202 Punti</t>
  </si>
  <si>
    <t>Round 3: 4 giocatori in questo round, dalla durata di 4 minuti e 20 secondi</t>
  </si>
  <si>
    <t>Leonheart</t>
  </si>
  <si>
    <t>Round 4: 3 giocatori in questo round, dalla durata di 2 minuti e 33 secondi.</t>
  </si>
  <si>
    <t>Vincitore: Celes con 198 Punti.</t>
  </si>
  <si>
    <t>Questa Settimana sono stati giocati 10 round ed hanno partecipato un totale di 8 persone.</t>
  </si>
  <si>
    <t>Round 5: 4 giocatori in questo round, dalla durata di 2 minuti e 23 secondi.</t>
  </si>
  <si>
    <t>Vincitore: darkhearts con 79 Punti.</t>
  </si>
  <si>
    <t>Round 6: 4 giocatori in questo round, dalla durata di 4 minuti e 34 secondi.</t>
  </si>
  <si>
    <t>Vincitore: darkhearts con 140 Punti.</t>
  </si>
  <si>
    <t>Round 7: 4 giocatori in questo round, dalla durata di 3 minuti e 51 secondi.</t>
  </si>
  <si>
    <t>Vincitore: Celes con 114 Punti.</t>
  </si>
  <si>
    <t>Round 8:  4 giocatori in questo round, dalla durata di 2 minuti e 40 secondi.</t>
  </si>
  <si>
    <t>Vincitore: darkhearts con 139 Punti.</t>
  </si>
  <si>
    <t>Round 9: 4 giocatori in questo round, dalla durata di 5 minuti e 3 secondi.</t>
  </si>
  <si>
    <t>Vincitore: Recks con 186 Punti.</t>
  </si>
  <si>
    <t>Round 10: 4 giocatori in questo round, dalla durata di 5 minuti e 27 secondi.</t>
  </si>
  <si>
    <t>Vincitore: Celes con 136 Punti.</t>
  </si>
  <si>
    <t>Vince la quarta settimana di Uno! Celes con 783 punti</t>
  </si>
  <si>
    <t>Non mancate Giovedì 15 maggio per il prossimo torneo :)</t>
  </si>
  <si>
    <t>TORNEO DI UNO! Giovedì 15 Maggio 2008</t>
  </si>
  <si>
    <t>Questa Settimana sono stati giocati 4 round ed hanno partecipato un totale di 7 persone.</t>
  </si>
  <si>
    <t>A causa di problemi creati durante il torneo per mancata conoscenza delle regole (ripetute più volte nel corso di queste settimane), verranno segnalati alle autorità del forum:</t>
  </si>
  <si>
    <t>master roxas (Crawling78)</t>
  </si>
  <si>
    <t>OneWingedAngel</t>
  </si>
  <si>
    <t>MadnessMike</t>
  </si>
  <si>
    <t>Round 1: 4 giocatori in questo round, dalla durata di 32 minuti e 20 secondi.</t>
  </si>
  <si>
    <t>Vincitore: darkhearts con 108 Punti.</t>
  </si>
  <si>
    <t>Crawling78</t>
  </si>
  <si>
    <t>Round 2: 7 giocatori in questo round, dalla durata di 14 minuti e 59 secondi.</t>
  </si>
  <si>
    <t>Vincitore: Celes con 138 Punti.</t>
  </si>
  <si>
    <t>Round 3:  7 giocatori in questo round, dalla durata di 18 minuti e 2 secondi.</t>
  </si>
  <si>
    <t>Vincitore: OneWingedAngel con 230 Punti.</t>
  </si>
  <si>
    <t>Round 4: 7 giocatori in questo round, dalla durata di 8 minuti e 57 secondi.</t>
  </si>
  <si>
    <t>Vincitore: darkhearts con 349 Punti.</t>
  </si>
  <si>
    <t>Non mancate Giovedì 22 maggio per il prossimo torneo :)</t>
  </si>
  <si>
    <t>Vince la quinta settimana di Uno! Darkhearts con 457 punti.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</si>
</sst>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20"/>
      <name val="Arial Black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0" fontId="0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0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11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6" xfId="0" applyBorder="1" applyAlignment="1">
      <alignment/>
    </xf>
    <xf numFmtId="10" fontId="0" fillId="0" borderId="6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10" fontId="0" fillId="0" borderId="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4" borderId="2" xfId="0" applyFont="1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5" borderId="2" xfId="0" applyFill="1" applyBorder="1" applyAlignment="1">
      <alignment/>
    </xf>
    <xf numFmtId="10" fontId="0" fillId="0" borderId="2" xfId="0" applyNumberFormat="1" applyBorder="1" applyAlignment="1">
      <alignment/>
    </xf>
    <xf numFmtId="0" fontId="0" fillId="5" borderId="3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15" xfId="0" applyBorder="1" applyAlignment="1">
      <alignment/>
    </xf>
    <xf numFmtId="10" fontId="0" fillId="0" borderId="6" xfId="0" applyNumberFormat="1" applyFill="1" applyBorder="1" applyAlignment="1">
      <alignment/>
    </xf>
    <xf numFmtId="0" fontId="0" fillId="0" borderId="8" xfId="0" applyBorder="1" applyAlignment="1">
      <alignment/>
    </xf>
    <xf numFmtId="10" fontId="0" fillId="0" borderId="9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24" sqref="G24"/>
    </sheetView>
  </sheetViews>
  <sheetFormatPr defaultColWidth="9.140625" defaultRowHeight="12.75"/>
  <cols>
    <col min="1" max="1" width="12.28125" style="6" customWidth="1"/>
    <col min="2" max="2" width="13.57421875" style="6" bestFit="1" customWidth="1"/>
    <col min="3" max="3" width="11.28125" style="6" bestFit="1" customWidth="1"/>
    <col min="4" max="4" width="9.28125" style="6" bestFit="1" customWidth="1"/>
    <col min="5" max="8" width="9.140625" style="6" customWidth="1"/>
    <col min="9" max="9" width="9.7109375" style="6" bestFit="1" customWidth="1"/>
    <col min="10" max="16384" width="9.140625" style="6" customWidth="1"/>
  </cols>
  <sheetData>
    <row r="1" s="4" customFormat="1" ht="31.5">
      <c r="A1" s="4" t="s">
        <v>35</v>
      </c>
    </row>
    <row r="2" ht="12.75">
      <c r="A2" s="5" t="s">
        <v>34</v>
      </c>
    </row>
    <row r="4" ht="12.75">
      <c r="A4" s="6" t="s">
        <v>20</v>
      </c>
    </row>
    <row r="6" ht="12.75">
      <c r="A6" s="6" t="s">
        <v>26</v>
      </c>
    </row>
    <row r="7" spans="1:7" ht="12.75">
      <c r="A7" s="6" t="s">
        <v>11</v>
      </c>
      <c r="B7" s="6" t="s">
        <v>9</v>
      </c>
      <c r="C7" s="6" t="s">
        <v>12</v>
      </c>
      <c r="D7" s="6" t="s">
        <v>10</v>
      </c>
      <c r="E7" s="6" t="s">
        <v>7</v>
      </c>
      <c r="F7" s="6" t="s">
        <v>13</v>
      </c>
      <c r="G7" s="6" t="s">
        <v>14</v>
      </c>
    </row>
    <row r="8" ht="12.75">
      <c r="A8" s="6" t="s">
        <v>29</v>
      </c>
    </row>
    <row r="10" ht="12.75">
      <c r="A10" s="6" t="s">
        <v>25</v>
      </c>
    </row>
    <row r="11" spans="1:8" ht="12.75">
      <c r="A11" s="6" t="s">
        <v>11</v>
      </c>
      <c r="B11" s="6" t="s">
        <v>9</v>
      </c>
      <c r="C11" s="6" t="s">
        <v>12</v>
      </c>
      <c r="D11" s="6" t="s">
        <v>10</v>
      </c>
      <c r="E11" s="6" t="s">
        <v>7</v>
      </c>
      <c r="F11" s="6" t="s">
        <v>13</v>
      </c>
      <c r="G11" s="6" t="s">
        <v>14</v>
      </c>
      <c r="H11" s="6" t="s">
        <v>8</v>
      </c>
    </row>
    <row r="12" ht="12.75">
      <c r="A12" s="6" t="s">
        <v>0</v>
      </c>
    </row>
    <row r="13" ht="12.75">
      <c r="A13" s="6" t="s">
        <v>1</v>
      </c>
    </row>
    <row r="14" ht="12.75">
      <c r="A14" s="6" t="s">
        <v>30</v>
      </c>
    </row>
    <row r="16" ht="12.75">
      <c r="A16" s="6" t="s">
        <v>27</v>
      </c>
    </row>
    <row r="17" spans="1:9" ht="12.75">
      <c r="A17" s="6" t="s">
        <v>11</v>
      </c>
      <c r="B17" s="6" t="s">
        <v>9</v>
      </c>
      <c r="C17" s="6" t="s">
        <v>37</v>
      </c>
      <c r="D17" s="6" t="s">
        <v>10</v>
      </c>
      <c r="E17" s="6" t="s">
        <v>7</v>
      </c>
      <c r="F17" s="6" t="s">
        <v>13</v>
      </c>
      <c r="G17" s="6" t="s">
        <v>14</v>
      </c>
      <c r="H17" s="6" t="s">
        <v>8</v>
      </c>
      <c r="I17" s="6" t="s">
        <v>15</v>
      </c>
    </row>
    <row r="18" ht="12.75">
      <c r="A18" s="6" t="s">
        <v>31</v>
      </c>
    </row>
    <row r="20" ht="12.75">
      <c r="A20" s="6" t="s">
        <v>28</v>
      </c>
    </row>
    <row r="21" spans="1:9" ht="12.75">
      <c r="A21" s="6" t="s">
        <v>11</v>
      </c>
      <c r="B21" s="6" t="s">
        <v>37</v>
      </c>
      <c r="C21" s="6" t="s">
        <v>37</v>
      </c>
      <c r="D21" s="6" t="s">
        <v>10</v>
      </c>
      <c r="E21" s="6" t="s">
        <v>7</v>
      </c>
      <c r="F21" s="6" t="s">
        <v>13</v>
      </c>
      <c r="G21" s="6" t="s">
        <v>14</v>
      </c>
      <c r="H21" s="6" t="s">
        <v>8</v>
      </c>
      <c r="I21" s="6" t="s">
        <v>15</v>
      </c>
    </row>
    <row r="22" ht="12.75">
      <c r="A22" s="6" t="s">
        <v>32</v>
      </c>
    </row>
    <row r="24" ht="12.75">
      <c r="A24" s="6" t="s">
        <v>2</v>
      </c>
    </row>
    <row r="25" ht="13.5" thickBot="1"/>
    <row r="26" spans="1:6" ht="13.5" thickBot="1">
      <c r="A26" s="1" t="s">
        <v>3</v>
      </c>
      <c r="B26" s="1" t="s">
        <v>4</v>
      </c>
      <c r="C26" s="1" t="s">
        <v>5</v>
      </c>
      <c r="D26" s="1" t="s">
        <v>18</v>
      </c>
      <c r="E26" s="1" t="s">
        <v>6</v>
      </c>
      <c r="F26" s="1" t="s">
        <v>16</v>
      </c>
    </row>
    <row r="27" spans="1:6" ht="12.75">
      <c r="A27" s="7" t="s">
        <v>7</v>
      </c>
      <c r="B27" s="8">
        <v>4</v>
      </c>
      <c r="C27" s="2">
        <v>2</v>
      </c>
      <c r="D27" s="34">
        <v>0.5</v>
      </c>
      <c r="E27" s="2">
        <f>302+377</f>
        <v>679</v>
      </c>
      <c r="F27" s="3">
        <v>1</v>
      </c>
    </row>
    <row r="28" spans="1:6" ht="12.75">
      <c r="A28" s="9" t="s">
        <v>9</v>
      </c>
      <c r="B28" s="10">
        <v>3</v>
      </c>
      <c r="C28" s="10">
        <v>1</v>
      </c>
      <c r="D28" s="11">
        <v>0.3333</v>
      </c>
      <c r="E28" s="10">
        <v>266</v>
      </c>
      <c r="F28" s="12">
        <v>2</v>
      </c>
    </row>
    <row r="29" spans="1:6" ht="12.75">
      <c r="A29" s="9" t="s">
        <v>8</v>
      </c>
      <c r="B29" s="10">
        <v>3</v>
      </c>
      <c r="C29" s="10">
        <v>1</v>
      </c>
      <c r="D29" s="11">
        <v>0.3333</v>
      </c>
      <c r="E29" s="10">
        <v>263</v>
      </c>
      <c r="F29" s="12">
        <v>3</v>
      </c>
    </row>
    <row r="30" spans="1:6" ht="12.75">
      <c r="A30" s="9" t="s">
        <v>10</v>
      </c>
      <c r="B30" s="10">
        <v>4</v>
      </c>
      <c r="C30" s="10">
        <v>0</v>
      </c>
      <c r="D30" s="11">
        <v>0</v>
      </c>
      <c r="E30" s="10">
        <v>0</v>
      </c>
      <c r="F30" s="12" t="s">
        <v>17</v>
      </c>
    </row>
    <row r="31" spans="1:6" ht="12.75">
      <c r="A31" s="9" t="s">
        <v>13</v>
      </c>
      <c r="B31" s="10">
        <v>4</v>
      </c>
      <c r="C31" s="10">
        <v>0</v>
      </c>
      <c r="D31" s="11">
        <v>0</v>
      </c>
      <c r="E31" s="10">
        <v>0</v>
      </c>
      <c r="F31" s="12" t="s">
        <v>17</v>
      </c>
    </row>
    <row r="32" spans="1:6" ht="12.75">
      <c r="A32" s="9" t="s">
        <v>11</v>
      </c>
      <c r="B32" s="10">
        <v>4</v>
      </c>
      <c r="C32" s="10">
        <v>0</v>
      </c>
      <c r="D32" s="11">
        <v>0</v>
      </c>
      <c r="E32" s="10">
        <v>0</v>
      </c>
      <c r="F32" s="12" t="s">
        <v>17</v>
      </c>
    </row>
    <row r="33" spans="1:6" ht="12.75">
      <c r="A33" s="9" t="s">
        <v>14</v>
      </c>
      <c r="B33" s="10">
        <v>4</v>
      </c>
      <c r="C33" s="10">
        <v>0</v>
      </c>
      <c r="D33" s="11">
        <v>0</v>
      </c>
      <c r="E33" s="10">
        <v>0</v>
      </c>
      <c r="F33" s="12" t="s">
        <v>17</v>
      </c>
    </row>
    <row r="34" spans="1:6" ht="12.75">
      <c r="A34" s="9" t="s">
        <v>15</v>
      </c>
      <c r="B34" s="10">
        <v>3</v>
      </c>
      <c r="C34" s="10">
        <v>0</v>
      </c>
      <c r="D34" s="11">
        <v>0</v>
      </c>
      <c r="E34" s="10">
        <v>0</v>
      </c>
      <c r="F34" s="12" t="s">
        <v>17</v>
      </c>
    </row>
    <row r="35" spans="1:6" ht="13.5" thickBot="1">
      <c r="A35" s="13" t="s">
        <v>12</v>
      </c>
      <c r="B35" s="14">
        <v>1</v>
      </c>
      <c r="C35" s="14">
        <v>0</v>
      </c>
      <c r="D35" s="15">
        <v>0</v>
      </c>
      <c r="E35" s="14">
        <v>0</v>
      </c>
      <c r="F35" s="16" t="s">
        <v>17</v>
      </c>
    </row>
    <row r="36" spans="1:6" ht="12.75">
      <c r="A36" s="17"/>
      <c r="B36" s="17"/>
      <c r="C36" s="17"/>
      <c r="D36" s="18"/>
      <c r="E36" s="17"/>
      <c r="F36" s="17"/>
    </row>
    <row r="37" ht="12.75">
      <c r="A37" s="6" t="s">
        <v>33</v>
      </c>
    </row>
    <row r="38" ht="12.75">
      <c r="A38" s="6" t="s">
        <v>19</v>
      </c>
    </row>
    <row r="39" ht="12.75">
      <c r="A39" s="6" t="s">
        <v>21</v>
      </c>
    </row>
    <row r="40" ht="12.75">
      <c r="A40" s="6" t="s">
        <v>22</v>
      </c>
    </row>
    <row r="41" ht="12.75">
      <c r="A41" s="6" t="s">
        <v>23</v>
      </c>
    </row>
    <row r="42" ht="12.75">
      <c r="A42" s="6" t="s">
        <v>24</v>
      </c>
    </row>
    <row r="43" ht="12.75">
      <c r="A43" s="6" t="s">
        <v>38</v>
      </c>
    </row>
    <row r="45" ht="12.75">
      <c r="A45" s="6" t="s">
        <v>36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D48" sqref="D48"/>
    </sheetView>
  </sheetViews>
  <sheetFormatPr defaultColWidth="9.140625" defaultRowHeight="12.75"/>
  <cols>
    <col min="2" max="2" width="13.57421875" style="0" bestFit="1" customWidth="1"/>
    <col min="3" max="3" width="11.28125" style="0" bestFit="1" customWidth="1"/>
    <col min="4" max="4" width="10.28125" style="0" bestFit="1" customWidth="1"/>
  </cols>
  <sheetData>
    <row r="1" s="4" customFormat="1" ht="31.5">
      <c r="A1" s="4" t="s">
        <v>44</v>
      </c>
    </row>
    <row r="2" s="6" customFormat="1" ht="12.75">
      <c r="A2" s="5" t="s">
        <v>34</v>
      </c>
    </row>
    <row r="3" s="6" customFormat="1" ht="12.75">
      <c r="A3" s="5"/>
    </row>
    <row r="4" s="6" customFormat="1" ht="12.75">
      <c r="A4" s="19" t="s">
        <v>41</v>
      </c>
    </row>
    <row r="6" ht="12.75">
      <c r="A6" t="s">
        <v>48</v>
      </c>
    </row>
    <row r="7" spans="1:2" ht="12.75">
      <c r="A7" t="s">
        <v>7</v>
      </c>
      <c r="B7" t="s">
        <v>42</v>
      </c>
    </row>
    <row r="8" ht="12.75">
      <c r="A8" t="s">
        <v>43</v>
      </c>
    </row>
    <row r="10" ht="12.75">
      <c r="A10" t="s">
        <v>49</v>
      </c>
    </row>
    <row r="11" spans="1:4" ht="12.75">
      <c r="A11" t="s">
        <v>7</v>
      </c>
      <c r="B11" t="s">
        <v>42</v>
      </c>
      <c r="C11" t="s">
        <v>45</v>
      </c>
      <c r="D11" t="s">
        <v>14</v>
      </c>
    </row>
    <row r="12" ht="12.75">
      <c r="A12" t="s">
        <v>47</v>
      </c>
    </row>
    <row r="14" ht="12.75">
      <c r="A14" t="s">
        <v>50</v>
      </c>
    </row>
    <row r="15" spans="1:5" ht="12.75">
      <c r="A15" t="s">
        <v>7</v>
      </c>
      <c r="B15" t="s">
        <v>37</v>
      </c>
      <c r="C15" t="s">
        <v>37</v>
      </c>
      <c r="D15" t="s">
        <v>37</v>
      </c>
      <c r="E15" t="s">
        <v>46</v>
      </c>
    </row>
    <row r="16" ht="12.75">
      <c r="A16" t="s">
        <v>53</v>
      </c>
    </row>
    <row r="18" ht="12.75">
      <c r="A18" t="s">
        <v>51</v>
      </c>
    </row>
    <row r="19" spans="1:6" ht="12.75">
      <c r="A19" t="s">
        <v>7</v>
      </c>
      <c r="B19" t="s">
        <v>37</v>
      </c>
      <c r="C19" t="s">
        <v>37</v>
      </c>
      <c r="D19" t="s">
        <v>37</v>
      </c>
      <c r="E19" t="s">
        <v>46</v>
      </c>
      <c r="F19" t="s">
        <v>52</v>
      </c>
    </row>
    <row r="20" ht="12.75">
      <c r="A20" t="s">
        <v>39</v>
      </c>
    </row>
    <row r="21" ht="12.75">
      <c r="A21" t="s">
        <v>54</v>
      </c>
    </row>
    <row r="23" ht="12.75">
      <c r="A23" t="s">
        <v>56</v>
      </c>
    </row>
    <row r="24" spans="1:7" ht="12.75">
      <c r="A24" t="s">
        <v>7</v>
      </c>
      <c r="B24" t="s">
        <v>37</v>
      </c>
      <c r="C24" t="s">
        <v>37</v>
      </c>
      <c r="D24" t="s">
        <v>14</v>
      </c>
      <c r="E24" t="s">
        <v>46</v>
      </c>
      <c r="F24" t="s">
        <v>52</v>
      </c>
      <c r="G24" t="s">
        <v>55</v>
      </c>
    </row>
    <row r="25" ht="12.75">
      <c r="A25" t="s">
        <v>40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30" ht="12.75">
      <c r="A30" t="s">
        <v>2</v>
      </c>
    </row>
    <row r="31" ht="13.5" thickBot="1"/>
    <row r="32" spans="1:6" ht="13.5" thickBot="1">
      <c r="A32" s="20" t="s">
        <v>3</v>
      </c>
      <c r="B32" s="20" t="s">
        <v>4</v>
      </c>
      <c r="C32" s="20" t="s">
        <v>5</v>
      </c>
      <c r="D32" s="20" t="s">
        <v>18</v>
      </c>
      <c r="E32" s="20" t="s">
        <v>6</v>
      </c>
      <c r="F32" s="20" t="s">
        <v>16</v>
      </c>
    </row>
    <row r="33" spans="1:6" ht="12.75">
      <c r="A33" s="24" t="s">
        <v>45</v>
      </c>
      <c r="B33" s="25">
        <v>1</v>
      </c>
      <c r="C33" s="25">
        <v>1</v>
      </c>
      <c r="D33" s="35" t="s">
        <v>60</v>
      </c>
      <c r="E33" s="26">
        <v>121</v>
      </c>
      <c r="F33" s="27">
        <v>1</v>
      </c>
    </row>
    <row r="34" spans="1:6" ht="12.75">
      <c r="A34" s="9" t="s">
        <v>7</v>
      </c>
      <c r="B34" s="10">
        <v>5</v>
      </c>
      <c r="C34" s="21">
        <v>2</v>
      </c>
      <c r="D34" s="11">
        <v>0.4</v>
      </c>
      <c r="E34" s="10">
        <f>36+42</f>
        <v>78</v>
      </c>
      <c r="F34" s="12">
        <v>2</v>
      </c>
    </row>
    <row r="35" spans="1:6" ht="12.75">
      <c r="A35" s="9" t="s">
        <v>46</v>
      </c>
      <c r="B35" s="22">
        <v>3</v>
      </c>
      <c r="C35" s="22">
        <v>1</v>
      </c>
      <c r="D35" s="23">
        <v>0.3333</v>
      </c>
      <c r="E35" s="22">
        <v>58</v>
      </c>
      <c r="F35" s="28">
        <v>3</v>
      </c>
    </row>
    <row r="36" spans="1:6" ht="12.75">
      <c r="A36" s="9" t="s">
        <v>14</v>
      </c>
      <c r="B36" s="22">
        <v>2</v>
      </c>
      <c r="C36" s="22">
        <v>1</v>
      </c>
      <c r="D36" s="23">
        <v>0.5</v>
      </c>
      <c r="E36" s="22">
        <v>48</v>
      </c>
      <c r="F36" s="28">
        <v>4</v>
      </c>
    </row>
    <row r="37" spans="1:6" ht="12.75">
      <c r="A37" s="9" t="s">
        <v>42</v>
      </c>
      <c r="B37" s="22">
        <v>2</v>
      </c>
      <c r="C37" s="22">
        <v>0</v>
      </c>
      <c r="D37" s="23">
        <v>0</v>
      </c>
      <c r="E37" s="22">
        <v>0</v>
      </c>
      <c r="F37" s="28" t="s">
        <v>17</v>
      </c>
    </row>
    <row r="38" spans="1:6" ht="12.75">
      <c r="A38" s="9" t="s">
        <v>52</v>
      </c>
      <c r="B38" s="22">
        <v>2</v>
      </c>
      <c r="C38" s="22">
        <v>0</v>
      </c>
      <c r="D38" s="23">
        <v>0</v>
      </c>
      <c r="E38" s="22">
        <v>0</v>
      </c>
      <c r="F38" s="28" t="s">
        <v>17</v>
      </c>
    </row>
    <row r="39" spans="1:6" ht="13.5" thickBot="1">
      <c r="A39" s="13" t="s">
        <v>55</v>
      </c>
      <c r="B39" s="29">
        <v>1</v>
      </c>
      <c r="C39" s="29">
        <v>0</v>
      </c>
      <c r="D39" s="30">
        <v>0</v>
      </c>
      <c r="E39" s="29">
        <v>0</v>
      </c>
      <c r="F39" s="31" t="s">
        <v>17</v>
      </c>
    </row>
    <row r="41" ht="12.75">
      <c r="A41" t="s">
        <v>61</v>
      </c>
    </row>
    <row r="42" s="6" customFormat="1" ht="12.75">
      <c r="A42" s="6" t="s">
        <v>23</v>
      </c>
    </row>
    <row r="43" s="6" customFormat="1" ht="12.75">
      <c r="A43" s="6" t="s">
        <v>24</v>
      </c>
    </row>
    <row r="44" s="6" customFormat="1" ht="12.75">
      <c r="A44" s="6" t="s">
        <v>62</v>
      </c>
    </row>
    <row r="46" s="6" customFormat="1" ht="12.75">
      <c r="A46" s="6" t="s">
        <v>36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0">
      <selection activeCell="E54" sqref="E54"/>
    </sheetView>
  </sheetViews>
  <sheetFormatPr defaultColWidth="9.140625" defaultRowHeight="12.75"/>
  <cols>
    <col min="1" max="1" width="10.7109375" style="0" customWidth="1"/>
    <col min="2" max="2" width="13.57421875" style="0" bestFit="1" customWidth="1"/>
    <col min="3" max="3" width="11.28125" style="0" bestFit="1" customWidth="1"/>
    <col min="6" max="6" width="11.00390625" style="0" bestFit="1" customWidth="1"/>
  </cols>
  <sheetData>
    <row r="1" s="4" customFormat="1" ht="31.5">
      <c r="A1" s="4" t="s">
        <v>68</v>
      </c>
    </row>
    <row r="2" s="6" customFormat="1" ht="12.75">
      <c r="A2" s="5" t="s">
        <v>34</v>
      </c>
    </row>
    <row r="4" ht="12.75">
      <c r="A4" t="s">
        <v>69</v>
      </c>
    </row>
    <row r="6" ht="12.75">
      <c r="A6" t="s">
        <v>79</v>
      </c>
    </row>
    <row r="7" spans="1:5" ht="12.75">
      <c r="A7" t="s">
        <v>70</v>
      </c>
      <c r="B7" t="s">
        <v>7</v>
      </c>
      <c r="C7" t="s">
        <v>15</v>
      </c>
      <c r="D7" t="s">
        <v>46</v>
      </c>
      <c r="E7" t="s">
        <v>71</v>
      </c>
    </row>
    <row r="8" ht="12.75">
      <c r="A8" t="s">
        <v>72</v>
      </c>
    </row>
    <row r="10" ht="12.75">
      <c r="A10" t="s">
        <v>80</v>
      </c>
    </row>
    <row r="11" spans="1:5" ht="12.75">
      <c r="A11" t="s">
        <v>70</v>
      </c>
      <c r="B11" t="s">
        <v>7</v>
      </c>
      <c r="C11" t="s">
        <v>15</v>
      </c>
      <c r="D11" t="s">
        <v>46</v>
      </c>
      <c r="E11" t="s">
        <v>37</v>
      </c>
    </row>
    <row r="12" ht="12.75">
      <c r="A12" t="s">
        <v>73</v>
      </c>
    </row>
    <row r="14" ht="12.75">
      <c r="A14" t="s">
        <v>81</v>
      </c>
    </row>
    <row r="15" spans="1:6" ht="12.75">
      <c r="A15" t="s">
        <v>70</v>
      </c>
      <c r="B15" t="s">
        <v>7</v>
      </c>
      <c r="C15" t="s">
        <v>15</v>
      </c>
      <c r="D15" t="s">
        <v>46</v>
      </c>
      <c r="E15" t="s">
        <v>37</v>
      </c>
      <c r="F15" t="s">
        <v>74</v>
      </c>
    </row>
    <row r="16" ht="12.75">
      <c r="A16" t="s">
        <v>75</v>
      </c>
    </row>
    <row r="18" ht="12.75">
      <c r="A18" t="s">
        <v>77</v>
      </c>
    </row>
    <row r="19" spans="1:6" ht="12.75">
      <c r="A19" t="s">
        <v>70</v>
      </c>
      <c r="B19" t="s">
        <v>7</v>
      </c>
      <c r="C19" t="s">
        <v>15</v>
      </c>
      <c r="D19" t="s">
        <v>46</v>
      </c>
      <c r="E19" t="s">
        <v>37</v>
      </c>
      <c r="F19" t="s">
        <v>74</v>
      </c>
    </row>
    <row r="20" ht="12.75">
      <c r="A20" t="s">
        <v>76</v>
      </c>
    </row>
    <row r="22" ht="12.75">
      <c r="A22" t="s">
        <v>78</v>
      </c>
    </row>
    <row r="23" spans="1:6" ht="12.75">
      <c r="A23" t="s">
        <v>70</v>
      </c>
      <c r="B23" t="s">
        <v>7</v>
      </c>
      <c r="C23" t="s">
        <v>15</v>
      </c>
      <c r="D23" t="s">
        <v>46</v>
      </c>
      <c r="E23" t="s">
        <v>37</v>
      </c>
      <c r="F23" t="s">
        <v>74</v>
      </c>
    </row>
    <row r="24" ht="12.75">
      <c r="A24" t="s">
        <v>83</v>
      </c>
    </row>
    <row r="26" ht="12.75">
      <c r="A26" t="s">
        <v>85</v>
      </c>
    </row>
    <row r="27" spans="1:7" ht="12.75">
      <c r="A27" t="s">
        <v>70</v>
      </c>
      <c r="B27" t="s">
        <v>7</v>
      </c>
      <c r="C27" t="s">
        <v>15</v>
      </c>
      <c r="D27" t="s">
        <v>46</v>
      </c>
      <c r="E27" t="s">
        <v>37</v>
      </c>
      <c r="F27" t="s">
        <v>74</v>
      </c>
      <c r="G27" t="s">
        <v>82</v>
      </c>
    </row>
    <row r="28" ht="12.75">
      <c r="A28" t="s">
        <v>86</v>
      </c>
    </row>
    <row r="29" ht="12.75">
      <c r="A29" t="s">
        <v>84</v>
      </c>
    </row>
    <row r="31" ht="12.75">
      <c r="A31" t="s">
        <v>88</v>
      </c>
    </row>
    <row r="32" spans="1:7" ht="12.75">
      <c r="A32" t="s">
        <v>70</v>
      </c>
      <c r="B32" t="s">
        <v>7</v>
      </c>
      <c r="C32" t="s">
        <v>15</v>
      </c>
      <c r="D32" t="s">
        <v>46</v>
      </c>
      <c r="E32" t="s">
        <v>37</v>
      </c>
      <c r="F32" t="s">
        <v>74</v>
      </c>
      <c r="G32" t="s">
        <v>82</v>
      </c>
    </row>
    <row r="33" ht="12.75">
      <c r="A33" t="s">
        <v>87</v>
      </c>
    </row>
    <row r="35" spans="1:6" ht="12.75">
      <c r="A35" s="6" t="s">
        <v>2</v>
      </c>
      <c r="B35" s="6"/>
      <c r="C35" s="6"/>
      <c r="D35" s="6"/>
      <c r="E35" s="6"/>
      <c r="F35" s="6"/>
    </row>
    <row r="36" spans="1:6" ht="13.5" thickBot="1">
      <c r="A36" s="6"/>
      <c r="B36" s="6"/>
      <c r="C36" s="6"/>
      <c r="D36" s="6"/>
      <c r="E36" s="6"/>
      <c r="F36" s="6"/>
    </row>
    <row r="37" spans="1:6" ht="13.5" thickBot="1">
      <c r="A37" s="1" t="s">
        <v>3</v>
      </c>
      <c r="B37" s="1" t="s">
        <v>4</v>
      </c>
      <c r="C37" s="1" t="s">
        <v>5</v>
      </c>
      <c r="D37" s="1" t="s">
        <v>18</v>
      </c>
      <c r="E37" s="1" t="s">
        <v>6</v>
      </c>
      <c r="F37" s="1" t="s">
        <v>16</v>
      </c>
    </row>
    <row r="38" spans="1:6" ht="12.75">
      <c r="A38" s="7" t="s">
        <v>46</v>
      </c>
      <c r="B38" s="8">
        <v>7</v>
      </c>
      <c r="C38" s="37">
        <v>1</v>
      </c>
      <c r="D38" s="34">
        <v>0.1428</v>
      </c>
      <c r="E38" s="2">
        <v>330</v>
      </c>
      <c r="F38" s="3">
        <v>1</v>
      </c>
    </row>
    <row r="39" spans="1:6" ht="12.75">
      <c r="A39" s="9" t="s">
        <v>70</v>
      </c>
      <c r="B39" s="10">
        <v>7</v>
      </c>
      <c r="C39" s="10">
        <v>2</v>
      </c>
      <c r="D39" s="11">
        <f>D38*2</f>
        <v>0.2856</v>
      </c>
      <c r="E39" s="10">
        <f>201+120</f>
        <v>321</v>
      </c>
      <c r="F39" s="12">
        <v>2</v>
      </c>
    </row>
    <row r="40" spans="1:6" ht="12.75">
      <c r="A40" s="9" t="s">
        <v>7</v>
      </c>
      <c r="B40" s="10">
        <v>7</v>
      </c>
      <c r="C40" s="10">
        <v>2</v>
      </c>
      <c r="D40" s="11">
        <f>D39</f>
        <v>0.2856</v>
      </c>
      <c r="E40" s="10">
        <f>134+127</f>
        <v>261</v>
      </c>
      <c r="F40" s="12">
        <v>3</v>
      </c>
    </row>
    <row r="41" spans="1:6" ht="12.75">
      <c r="A41" s="9" t="s">
        <v>74</v>
      </c>
      <c r="B41" s="10">
        <v>5</v>
      </c>
      <c r="C41" s="10">
        <v>1</v>
      </c>
      <c r="D41" s="11">
        <v>0.2</v>
      </c>
      <c r="E41" s="10">
        <v>127</v>
      </c>
      <c r="F41" s="12">
        <v>4</v>
      </c>
    </row>
    <row r="42" spans="1:6" ht="12.75">
      <c r="A42" s="9" t="s">
        <v>15</v>
      </c>
      <c r="B42" s="10">
        <v>7</v>
      </c>
      <c r="C42" s="10">
        <v>1</v>
      </c>
      <c r="D42" s="11">
        <f>D38</f>
        <v>0.1428</v>
      </c>
      <c r="E42" s="10">
        <v>85</v>
      </c>
      <c r="F42" s="12">
        <v>5</v>
      </c>
    </row>
    <row r="43" spans="1:6" ht="12.75">
      <c r="A43" s="9" t="s">
        <v>82</v>
      </c>
      <c r="B43" s="10">
        <v>2</v>
      </c>
      <c r="C43" s="10">
        <v>0</v>
      </c>
      <c r="D43" s="11">
        <v>0</v>
      </c>
      <c r="E43" s="10">
        <v>0</v>
      </c>
      <c r="F43" s="12" t="s">
        <v>17</v>
      </c>
    </row>
    <row r="44" spans="1:6" ht="13.5" thickBot="1">
      <c r="A44" s="13" t="s">
        <v>71</v>
      </c>
      <c r="B44" s="14">
        <v>1</v>
      </c>
      <c r="C44" s="14">
        <v>0</v>
      </c>
      <c r="D44" s="15">
        <v>0</v>
      </c>
      <c r="E44" s="14">
        <v>0</v>
      </c>
      <c r="F44" s="16" t="s">
        <v>17</v>
      </c>
    </row>
    <row r="45" spans="1:6" ht="12.75">
      <c r="A45" s="17"/>
      <c r="B45" s="17"/>
      <c r="C45" s="17"/>
      <c r="D45" s="18"/>
      <c r="E45" s="17"/>
      <c r="F45" s="17"/>
    </row>
    <row r="46" spans="1:6" ht="12.75">
      <c r="A46" s="17" t="s">
        <v>90</v>
      </c>
      <c r="B46" s="17"/>
      <c r="C46" s="17"/>
      <c r="D46" s="18"/>
      <c r="E46" s="17"/>
      <c r="F46" s="17"/>
    </row>
    <row r="47" s="6" customFormat="1" ht="12.75">
      <c r="A47" s="6" t="s">
        <v>23</v>
      </c>
    </row>
    <row r="48" s="6" customFormat="1" ht="12.75">
      <c r="A48" s="6" t="s">
        <v>24</v>
      </c>
    </row>
    <row r="49" s="6" customFormat="1" ht="12.75">
      <c r="A49" s="6" t="s">
        <v>91</v>
      </c>
    </row>
    <row r="51" s="6" customFormat="1" ht="12.75">
      <c r="A51" s="6" t="s">
        <v>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9">
      <selection activeCell="F62" sqref="F62"/>
    </sheetView>
  </sheetViews>
  <sheetFormatPr defaultColWidth="9.140625" defaultRowHeight="12.75"/>
  <cols>
    <col min="1" max="1" width="11.00390625" style="0" customWidth="1"/>
    <col min="2" max="2" width="13.57421875" style="0" bestFit="1" customWidth="1"/>
    <col min="3" max="3" width="11.28125" style="0" bestFit="1" customWidth="1"/>
    <col min="5" max="5" width="11.140625" style="0" bestFit="1" customWidth="1"/>
  </cols>
  <sheetData>
    <row r="1" s="4" customFormat="1" ht="31.5">
      <c r="A1" s="4" t="s">
        <v>96</v>
      </c>
    </row>
    <row r="2" s="6" customFormat="1" ht="12.75">
      <c r="A2" s="5" t="s">
        <v>34</v>
      </c>
    </row>
    <row r="3" s="6" customFormat="1" ht="12.75">
      <c r="A3" s="5"/>
    </row>
    <row r="4" s="6" customFormat="1" ht="12.75">
      <c r="A4" s="19" t="s">
        <v>108</v>
      </c>
    </row>
    <row r="5" s="6" customFormat="1" ht="12.75">
      <c r="A5" s="5"/>
    </row>
    <row r="6" ht="12.75">
      <c r="A6" t="s">
        <v>97</v>
      </c>
    </row>
    <row r="7" spans="1:4" ht="12.75">
      <c r="A7" s="19" t="s">
        <v>15</v>
      </c>
      <c r="B7" t="s">
        <v>7</v>
      </c>
      <c r="C7" t="s">
        <v>14</v>
      </c>
      <c r="D7" t="s">
        <v>71</v>
      </c>
    </row>
    <row r="8" ht="12.75">
      <c r="A8" t="s">
        <v>98</v>
      </c>
    </row>
    <row r="10" ht="12.75">
      <c r="A10" t="s">
        <v>101</v>
      </c>
    </row>
    <row r="11" spans="1:5" ht="12.75">
      <c r="A11" t="s">
        <v>15</v>
      </c>
      <c r="B11" t="s">
        <v>7</v>
      </c>
      <c r="C11" t="s">
        <v>14</v>
      </c>
      <c r="D11" t="s">
        <v>71</v>
      </c>
      <c r="E11" t="s">
        <v>99</v>
      </c>
    </row>
    <row r="12" ht="12.75">
      <c r="A12" t="s">
        <v>93</v>
      </c>
    </row>
    <row r="13" ht="12.75">
      <c r="A13" t="s">
        <v>94</v>
      </c>
    </row>
    <row r="14" ht="12.75">
      <c r="A14" t="s">
        <v>100</v>
      </c>
    </row>
    <row r="16" ht="12.75">
      <c r="A16" t="s">
        <v>104</v>
      </c>
    </row>
    <row r="17" spans="1:6" ht="12.75">
      <c r="A17" t="s">
        <v>15</v>
      </c>
      <c r="B17" t="s">
        <v>7</v>
      </c>
      <c r="C17" t="s">
        <v>37</v>
      </c>
      <c r="D17" t="s">
        <v>71</v>
      </c>
      <c r="E17" t="s">
        <v>37</v>
      </c>
      <c r="F17" t="s">
        <v>102</v>
      </c>
    </row>
    <row r="18" ht="12.75">
      <c r="A18" t="s">
        <v>103</v>
      </c>
    </row>
    <row r="20" ht="12.75">
      <c r="A20" t="s">
        <v>106</v>
      </c>
    </row>
    <row r="21" spans="1:7" ht="12.75">
      <c r="A21" t="s">
        <v>15</v>
      </c>
      <c r="B21" t="s">
        <v>7</v>
      </c>
      <c r="C21" t="s">
        <v>37</v>
      </c>
      <c r="D21" t="s">
        <v>37</v>
      </c>
      <c r="E21" t="s">
        <v>37</v>
      </c>
      <c r="F21" t="s">
        <v>37</v>
      </c>
      <c r="G21" t="s">
        <v>105</v>
      </c>
    </row>
    <row r="22" ht="12.75">
      <c r="A22" t="s">
        <v>107</v>
      </c>
    </row>
    <row r="24" ht="12.75">
      <c r="A24" t="s">
        <v>109</v>
      </c>
    </row>
    <row r="25" spans="1:8" ht="12.75">
      <c r="A25" t="s">
        <v>15</v>
      </c>
      <c r="B25" t="s">
        <v>7</v>
      </c>
      <c r="C25" t="s">
        <v>37</v>
      </c>
      <c r="D25" t="s">
        <v>37</v>
      </c>
      <c r="E25" t="s">
        <v>37</v>
      </c>
      <c r="F25" t="s">
        <v>37</v>
      </c>
      <c r="G25" t="s">
        <v>105</v>
      </c>
      <c r="H25" t="s">
        <v>46</v>
      </c>
    </row>
    <row r="26" ht="12.75">
      <c r="A26" t="s">
        <v>110</v>
      </c>
    </row>
    <row r="28" ht="12.75">
      <c r="A28" t="s">
        <v>111</v>
      </c>
    </row>
    <row r="29" spans="1:8" ht="12.75">
      <c r="A29" t="s">
        <v>15</v>
      </c>
      <c r="B29" t="s">
        <v>7</v>
      </c>
      <c r="C29" t="s">
        <v>37</v>
      </c>
      <c r="D29" t="s">
        <v>37</v>
      </c>
      <c r="E29" t="s">
        <v>37</v>
      </c>
      <c r="F29" t="s">
        <v>37</v>
      </c>
      <c r="G29" t="s">
        <v>105</v>
      </c>
      <c r="H29" t="s">
        <v>46</v>
      </c>
    </row>
    <row r="30" ht="12.75">
      <c r="A30" t="s">
        <v>112</v>
      </c>
    </row>
    <row r="32" ht="12.75">
      <c r="A32" t="s">
        <v>113</v>
      </c>
    </row>
    <row r="33" spans="1:8" ht="12.75">
      <c r="A33" t="s">
        <v>15</v>
      </c>
      <c r="B33" t="s">
        <v>7</v>
      </c>
      <c r="C33" t="s">
        <v>37</v>
      </c>
      <c r="D33" t="s">
        <v>37</v>
      </c>
      <c r="E33" t="s">
        <v>37</v>
      </c>
      <c r="F33" t="s">
        <v>37</v>
      </c>
      <c r="G33" t="s">
        <v>105</v>
      </c>
      <c r="H33" t="s">
        <v>46</v>
      </c>
    </row>
    <row r="34" ht="12.75">
      <c r="A34" t="s">
        <v>114</v>
      </c>
    </row>
    <row r="36" ht="12.75">
      <c r="A36" t="s">
        <v>115</v>
      </c>
    </row>
    <row r="37" spans="1:8" ht="12.75">
      <c r="A37" t="s">
        <v>15</v>
      </c>
      <c r="B37" t="s">
        <v>7</v>
      </c>
      <c r="C37" t="s">
        <v>37</v>
      </c>
      <c r="D37" t="s">
        <v>37</v>
      </c>
      <c r="E37" t="s">
        <v>37</v>
      </c>
      <c r="F37" t="s">
        <v>37</v>
      </c>
      <c r="G37" t="s">
        <v>105</v>
      </c>
      <c r="H37" t="s">
        <v>46</v>
      </c>
    </row>
    <row r="38" ht="12.75">
      <c r="A38" t="s">
        <v>116</v>
      </c>
    </row>
    <row r="40" ht="12.75">
      <c r="A40" t="s">
        <v>117</v>
      </c>
    </row>
    <row r="41" spans="1:8" ht="12.75">
      <c r="A41" t="s">
        <v>15</v>
      </c>
      <c r="B41" t="s">
        <v>7</v>
      </c>
      <c r="C41" t="s">
        <v>37</v>
      </c>
      <c r="D41" t="s">
        <v>37</v>
      </c>
      <c r="E41" t="s">
        <v>37</v>
      </c>
      <c r="F41" t="s">
        <v>37</v>
      </c>
      <c r="G41" t="s">
        <v>105</v>
      </c>
      <c r="H41" t="s">
        <v>46</v>
      </c>
    </row>
    <row r="42" ht="12.75">
      <c r="A42" t="s">
        <v>118</v>
      </c>
    </row>
    <row r="44" ht="12.75">
      <c r="A44" t="s">
        <v>119</v>
      </c>
    </row>
    <row r="45" spans="1:8" ht="12.75">
      <c r="A45" t="s">
        <v>15</v>
      </c>
      <c r="B45" t="s">
        <v>7</v>
      </c>
      <c r="C45" t="s">
        <v>37</v>
      </c>
      <c r="D45" t="s">
        <v>37</v>
      </c>
      <c r="E45" t="s">
        <v>37</v>
      </c>
      <c r="F45" t="s">
        <v>37</v>
      </c>
      <c r="G45" t="s">
        <v>105</v>
      </c>
      <c r="H45" t="s">
        <v>46</v>
      </c>
    </row>
    <row r="46" ht="12.75">
      <c r="A46" t="s">
        <v>120</v>
      </c>
    </row>
    <row r="48" ht="12.75">
      <c r="A48" t="s">
        <v>2</v>
      </c>
    </row>
    <row r="49" ht="13.5" thickBot="1"/>
    <row r="50" spans="1:6" ht="13.5" thickBot="1">
      <c r="A50" s="1" t="s">
        <v>3</v>
      </c>
      <c r="B50" s="1" t="s">
        <v>4</v>
      </c>
      <c r="C50" s="1" t="s">
        <v>5</v>
      </c>
      <c r="D50" s="1" t="s">
        <v>18</v>
      </c>
      <c r="E50" s="1" t="s">
        <v>6</v>
      </c>
      <c r="F50" s="1" t="s">
        <v>16</v>
      </c>
    </row>
    <row r="51" spans="1:6" ht="12.75">
      <c r="A51" s="40" t="s">
        <v>7</v>
      </c>
      <c r="B51" s="41">
        <v>10</v>
      </c>
      <c r="C51" s="57">
        <v>5</v>
      </c>
      <c r="D51" s="43">
        <v>0.5</v>
      </c>
      <c r="E51" s="57">
        <f>133+202+198+114+136</f>
        <v>783</v>
      </c>
      <c r="F51" s="58">
        <v>1</v>
      </c>
    </row>
    <row r="52" spans="1:6" ht="12.75">
      <c r="A52" s="33" t="s">
        <v>15</v>
      </c>
      <c r="B52" s="22">
        <v>10</v>
      </c>
      <c r="C52" s="22">
        <v>3</v>
      </c>
      <c r="D52" s="23">
        <v>0.3</v>
      </c>
      <c r="E52" s="22">
        <f>79+140+139</f>
        <v>358</v>
      </c>
      <c r="F52" s="28">
        <v>2</v>
      </c>
    </row>
    <row r="53" spans="1:6" ht="12.75">
      <c r="A53" s="33" t="s">
        <v>46</v>
      </c>
      <c r="B53" s="22">
        <v>6</v>
      </c>
      <c r="C53" s="22">
        <v>1</v>
      </c>
      <c r="D53" s="23">
        <v>0.1666</v>
      </c>
      <c r="E53" s="22">
        <v>186</v>
      </c>
      <c r="F53" s="28">
        <v>3</v>
      </c>
    </row>
    <row r="54" spans="1:6" ht="12.75">
      <c r="A54" s="33" t="s">
        <v>71</v>
      </c>
      <c r="B54" s="22">
        <v>3</v>
      </c>
      <c r="C54" s="22">
        <v>1</v>
      </c>
      <c r="D54" s="23">
        <v>0.3333</v>
      </c>
      <c r="E54" s="22">
        <v>95</v>
      </c>
      <c r="F54" s="28">
        <v>4</v>
      </c>
    </row>
    <row r="55" spans="1:6" ht="12.75">
      <c r="A55" s="33" t="s">
        <v>105</v>
      </c>
      <c r="B55" s="22">
        <v>7</v>
      </c>
      <c r="C55" s="22">
        <v>0</v>
      </c>
      <c r="D55" s="53">
        <v>0</v>
      </c>
      <c r="E55" s="22">
        <v>0</v>
      </c>
      <c r="F55" s="28" t="s">
        <v>17</v>
      </c>
    </row>
    <row r="56" spans="1:6" ht="12.75">
      <c r="A56" s="33" t="s">
        <v>14</v>
      </c>
      <c r="B56" s="22">
        <v>2</v>
      </c>
      <c r="C56" s="22">
        <v>0</v>
      </c>
      <c r="D56" s="53">
        <v>0</v>
      </c>
      <c r="E56" s="22">
        <v>0</v>
      </c>
      <c r="F56" s="28" t="s">
        <v>17</v>
      </c>
    </row>
    <row r="57" spans="1:6" ht="12.75">
      <c r="A57" s="33" t="s">
        <v>102</v>
      </c>
      <c r="B57" s="22">
        <v>1</v>
      </c>
      <c r="C57" s="22">
        <v>0</v>
      </c>
      <c r="D57" s="53">
        <v>0</v>
      </c>
      <c r="E57" s="22">
        <v>0</v>
      </c>
      <c r="F57" s="28" t="s">
        <v>17</v>
      </c>
    </row>
    <row r="58" spans="1:6" ht="13.5" thickBot="1">
      <c r="A58" s="54" t="s">
        <v>99</v>
      </c>
      <c r="B58" s="29">
        <v>1</v>
      </c>
      <c r="C58" s="29">
        <v>0</v>
      </c>
      <c r="D58" s="55">
        <v>0</v>
      </c>
      <c r="E58" s="29">
        <v>0</v>
      </c>
      <c r="F58" s="31" t="s">
        <v>17</v>
      </c>
    </row>
    <row r="60" ht="12.75">
      <c r="A60" t="s">
        <v>121</v>
      </c>
    </row>
    <row r="61" s="6" customFormat="1" ht="12.75">
      <c r="A61" s="6" t="s">
        <v>23</v>
      </c>
    </row>
    <row r="62" s="6" customFormat="1" ht="12.75">
      <c r="A62" s="6" t="s">
        <v>24</v>
      </c>
    </row>
    <row r="63" s="6" customFormat="1" ht="12.75">
      <c r="A63" s="6" t="s">
        <v>122</v>
      </c>
    </row>
    <row r="65" s="6" customFormat="1" ht="12.75">
      <c r="A65" s="6" t="s">
        <v>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40" sqref="E40"/>
    </sheetView>
  </sheetViews>
  <sheetFormatPr defaultColWidth="9.140625" defaultRowHeight="12.75"/>
  <cols>
    <col min="1" max="1" width="19.140625" style="0" customWidth="1"/>
    <col min="2" max="2" width="13.57421875" style="0" bestFit="1" customWidth="1"/>
    <col min="3" max="3" width="12.57421875" style="0" bestFit="1" customWidth="1"/>
    <col min="4" max="4" width="15.57421875" style="0" bestFit="1" customWidth="1"/>
    <col min="6" max="6" width="10.00390625" style="0" bestFit="1" customWidth="1"/>
  </cols>
  <sheetData>
    <row r="1" s="4" customFormat="1" ht="31.5">
      <c r="A1" s="4" t="s">
        <v>123</v>
      </c>
    </row>
    <row r="2" s="6" customFormat="1" ht="12.75">
      <c r="A2" s="5" t="s">
        <v>34</v>
      </c>
    </row>
    <row r="3" s="6" customFormat="1" ht="12.75">
      <c r="A3" s="5"/>
    </row>
    <row r="4" s="6" customFormat="1" ht="12.75">
      <c r="A4" s="19" t="s">
        <v>124</v>
      </c>
    </row>
    <row r="5" s="6" customFormat="1" ht="12.75">
      <c r="A5" s="19"/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10" ht="12.75">
      <c r="A10" t="s">
        <v>129</v>
      </c>
    </row>
    <row r="11" spans="1:4" ht="12.75">
      <c r="A11" t="s">
        <v>15</v>
      </c>
      <c r="B11" t="s">
        <v>7</v>
      </c>
      <c r="C11" t="s">
        <v>128</v>
      </c>
      <c r="D11" t="s">
        <v>127</v>
      </c>
    </row>
    <row r="12" ht="12.75">
      <c r="A12" t="s">
        <v>130</v>
      </c>
    </row>
    <row r="14" ht="12.75">
      <c r="A14" t="s">
        <v>132</v>
      </c>
    </row>
    <row r="15" spans="1:7" ht="12.75">
      <c r="A15" t="s">
        <v>15</v>
      </c>
      <c r="B15" t="s">
        <v>7</v>
      </c>
      <c r="C15" t="s">
        <v>128</v>
      </c>
      <c r="D15" t="s">
        <v>127</v>
      </c>
      <c r="E15" t="s">
        <v>46</v>
      </c>
      <c r="F15" t="s">
        <v>131</v>
      </c>
      <c r="G15" t="s">
        <v>95</v>
      </c>
    </row>
    <row r="16" ht="12.75">
      <c r="A16" s="56" t="s">
        <v>133</v>
      </c>
    </row>
    <row r="18" ht="12.75">
      <c r="A18" t="s">
        <v>134</v>
      </c>
    </row>
    <row r="19" spans="1:7" ht="12.75">
      <c r="A19" t="s">
        <v>15</v>
      </c>
      <c r="B19" t="s">
        <v>7</v>
      </c>
      <c r="C19" t="s">
        <v>128</v>
      </c>
      <c r="D19" t="s">
        <v>127</v>
      </c>
      <c r="E19" t="s">
        <v>46</v>
      </c>
      <c r="F19" t="s">
        <v>131</v>
      </c>
      <c r="G19" t="s">
        <v>95</v>
      </c>
    </row>
    <row r="20" ht="12.75">
      <c r="A20" t="s">
        <v>135</v>
      </c>
    </row>
    <row r="22" ht="12.75">
      <c r="A22" t="s">
        <v>136</v>
      </c>
    </row>
    <row r="23" spans="1:7" ht="12.75">
      <c r="A23" t="s">
        <v>15</v>
      </c>
      <c r="B23" t="s">
        <v>7</v>
      </c>
      <c r="C23" t="s">
        <v>128</v>
      </c>
      <c r="D23" t="s">
        <v>127</v>
      </c>
      <c r="E23" t="s">
        <v>46</v>
      </c>
      <c r="F23" t="s">
        <v>131</v>
      </c>
      <c r="G23" t="s">
        <v>95</v>
      </c>
    </row>
    <row r="24" ht="12.75">
      <c r="A24" t="s">
        <v>137</v>
      </c>
    </row>
    <row r="26" ht="12.75">
      <c r="A26" t="s">
        <v>2</v>
      </c>
    </row>
    <row r="27" ht="13.5" thickBot="1"/>
    <row r="28" spans="1:6" ht="13.5" thickBot="1">
      <c r="A28" s="1" t="s">
        <v>3</v>
      </c>
      <c r="B28" s="1" t="s">
        <v>4</v>
      </c>
      <c r="C28" s="1" t="s">
        <v>5</v>
      </c>
      <c r="D28" s="1" t="s">
        <v>18</v>
      </c>
      <c r="E28" s="1" t="s">
        <v>6</v>
      </c>
      <c r="F28" s="1" t="s">
        <v>16</v>
      </c>
    </row>
    <row r="29" spans="1:6" ht="12.75">
      <c r="A29" s="40" t="s">
        <v>15</v>
      </c>
      <c r="B29" s="41">
        <v>4</v>
      </c>
      <c r="C29" s="57">
        <v>2</v>
      </c>
      <c r="D29" s="43">
        <v>0.5</v>
      </c>
      <c r="E29" s="57">
        <f>349+108</f>
        <v>457</v>
      </c>
      <c r="F29" s="58">
        <v>1</v>
      </c>
    </row>
    <row r="30" spans="1:6" ht="12.75">
      <c r="A30" s="33" t="s">
        <v>127</v>
      </c>
      <c r="B30" s="22">
        <v>4</v>
      </c>
      <c r="C30" s="22">
        <v>1</v>
      </c>
      <c r="D30" s="23">
        <v>0.25</v>
      </c>
      <c r="E30" s="22">
        <v>230</v>
      </c>
      <c r="F30" s="28">
        <v>2</v>
      </c>
    </row>
    <row r="31" spans="1:6" ht="12.75">
      <c r="A31" s="33" t="s">
        <v>7</v>
      </c>
      <c r="B31" s="22">
        <v>4</v>
      </c>
      <c r="C31" s="22">
        <v>1</v>
      </c>
      <c r="D31" s="23">
        <v>0.25</v>
      </c>
      <c r="E31" s="22">
        <v>138</v>
      </c>
      <c r="F31" s="28">
        <v>3</v>
      </c>
    </row>
    <row r="32" spans="1:6" ht="12.75">
      <c r="A32" s="33" t="s">
        <v>128</v>
      </c>
      <c r="B32" s="22">
        <v>4</v>
      </c>
      <c r="C32" s="22">
        <v>0</v>
      </c>
      <c r="D32" s="23">
        <v>0</v>
      </c>
      <c r="E32" s="22">
        <v>0</v>
      </c>
      <c r="F32" s="28" t="s">
        <v>17</v>
      </c>
    </row>
    <row r="33" spans="1:6" ht="12.75">
      <c r="A33" s="33" t="s">
        <v>131</v>
      </c>
      <c r="B33" s="22">
        <v>3</v>
      </c>
      <c r="C33" s="22">
        <v>0</v>
      </c>
      <c r="D33" s="53">
        <v>0</v>
      </c>
      <c r="E33" s="22">
        <v>0</v>
      </c>
      <c r="F33" s="28" t="s">
        <v>17</v>
      </c>
    </row>
    <row r="34" spans="1:6" ht="12.75">
      <c r="A34" s="33" t="s">
        <v>46</v>
      </c>
      <c r="B34" s="22">
        <v>3</v>
      </c>
      <c r="C34" s="22">
        <v>0</v>
      </c>
      <c r="D34" s="53">
        <v>0</v>
      </c>
      <c r="E34" s="22">
        <v>0</v>
      </c>
      <c r="F34" s="28" t="s">
        <v>17</v>
      </c>
    </row>
    <row r="35" spans="1:6" ht="13.5" thickBot="1">
      <c r="A35" s="52" t="s">
        <v>95</v>
      </c>
      <c r="B35" s="29">
        <v>3</v>
      </c>
      <c r="C35" s="29">
        <v>0</v>
      </c>
      <c r="D35" s="55">
        <v>0</v>
      </c>
      <c r="E35" s="29">
        <v>0</v>
      </c>
      <c r="F35" s="31" t="s">
        <v>17</v>
      </c>
    </row>
    <row r="36" spans="1:6" ht="12.75">
      <c r="A36" s="38"/>
      <c r="B36" s="38"/>
      <c r="C36" s="38"/>
      <c r="D36" s="51"/>
      <c r="E36" s="38"/>
      <c r="F36" s="38"/>
    </row>
    <row r="37" ht="12.75">
      <c r="A37" t="s">
        <v>139</v>
      </c>
    </row>
    <row r="38" s="6" customFormat="1" ht="12.75">
      <c r="A38" s="6" t="s">
        <v>23</v>
      </c>
    </row>
    <row r="39" s="6" customFormat="1" ht="12.75">
      <c r="A39" s="6" t="s">
        <v>24</v>
      </c>
    </row>
    <row r="40" s="6" customFormat="1" ht="12.75">
      <c r="A40" s="6" t="s">
        <v>138</v>
      </c>
    </row>
    <row r="42" s="6" customFormat="1" ht="12.75">
      <c r="A42" s="6" t="s">
        <v>36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H4" sqref="H4"/>
    </sheetView>
  </sheetViews>
  <sheetFormatPr defaultColWidth="9.140625" defaultRowHeight="12.75"/>
  <cols>
    <col min="1" max="1" width="19.421875" style="0" customWidth="1"/>
    <col min="2" max="2" width="13.57421875" style="0" bestFit="1" customWidth="1"/>
    <col min="3" max="3" width="11.28125" style="0" bestFit="1" customWidth="1"/>
    <col min="4" max="4" width="10.00390625" style="0" bestFit="1" customWidth="1"/>
  </cols>
  <sheetData>
    <row r="1" s="4" customFormat="1" ht="31.5">
      <c r="A1" s="4" t="s">
        <v>63</v>
      </c>
    </row>
    <row r="2" s="6" customFormat="1" ht="12.75">
      <c r="A2" s="5" t="s">
        <v>34</v>
      </c>
    </row>
    <row r="4" ht="12.75">
      <c r="A4" t="s">
        <v>64</v>
      </c>
    </row>
    <row r="5" ht="12.75">
      <c r="A5" t="s">
        <v>65</v>
      </c>
    </row>
    <row r="6" ht="12.75">
      <c r="A6" t="s">
        <v>66</v>
      </c>
    </row>
    <row r="7" ht="12.75">
      <c r="A7" t="s">
        <v>92</v>
      </c>
    </row>
    <row r="8" ht="13.5" thickBot="1"/>
    <row r="9" spans="1:8" ht="13.5" thickBot="1">
      <c r="A9" s="49" t="s">
        <v>3</v>
      </c>
      <c r="B9" s="49" t="s">
        <v>4</v>
      </c>
      <c r="C9" s="49" t="s">
        <v>5</v>
      </c>
      <c r="D9" s="49" t="s">
        <v>18</v>
      </c>
      <c r="E9" s="49" t="s">
        <v>6</v>
      </c>
      <c r="F9" s="49" t="s">
        <v>16</v>
      </c>
      <c r="H9" s="17"/>
    </row>
    <row r="10" spans="1:6" ht="12.75">
      <c r="A10" s="40" t="s">
        <v>7</v>
      </c>
      <c r="B10" s="41">
        <v>30</v>
      </c>
      <c r="C10" s="42">
        <v>11</v>
      </c>
      <c r="D10" s="43">
        <v>0.3666</v>
      </c>
      <c r="E10" s="42">
        <f>1018+783+138</f>
        <v>1939</v>
      </c>
      <c r="F10" s="44">
        <v>1</v>
      </c>
    </row>
    <row r="11" spans="1:6" ht="12.75">
      <c r="A11" s="9" t="s">
        <v>15</v>
      </c>
      <c r="B11" s="10">
        <v>24</v>
      </c>
      <c r="C11" s="10">
        <v>6</v>
      </c>
      <c r="D11" s="11">
        <v>0.125</v>
      </c>
      <c r="E11" s="10">
        <f>85+358+457</f>
        <v>900</v>
      </c>
      <c r="F11" s="28">
        <v>2</v>
      </c>
    </row>
    <row r="12" spans="1:14" ht="12.75">
      <c r="A12" s="33" t="s">
        <v>46</v>
      </c>
      <c r="B12" s="22">
        <v>19</v>
      </c>
      <c r="C12" s="22">
        <v>3</v>
      </c>
      <c r="D12" s="23">
        <v>0.1578</v>
      </c>
      <c r="E12" s="22">
        <f>58+330+186</f>
        <v>574</v>
      </c>
      <c r="F12" s="28">
        <v>3</v>
      </c>
      <c r="H12" s="38"/>
      <c r="I12" s="38"/>
      <c r="J12" s="38"/>
      <c r="K12" s="45"/>
      <c r="L12" s="45"/>
      <c r="M12" s="61"/>
      <c r="N12" s="61"/>
    </row>
    <row r="13" spans="1:14" ht="12.75">
      <c r="A13" s="9" t="s">
        <v>70</v>
      </c>
      <c r="B13" s="46">
        <v>7</v>
      </c>
      <c r="C13" s="46">
        <v>2</v>
      </c>
      <c r="D13" s="23">
        <v>0.2856</v>
      </c>
      <c r="E13" s="46">
        <v>321</v>
      </c>
      <c r="F13" s="28">
        <v>4</v>
      </c>
      <c r="H13" s="50"/>
      <c r="I13" s="50"/>
      <c r="J13" s="50"/>
      <c r="K13" s="61"/>
      <c r="L13" s="61"/>
      <c r="M13" s="61"/>
      <c r="N13" s="61"/>
    </row>
    <row r="14" spans="1:14" ht="12.75">
      <c r="A14" s="33" t="s">
        <v>9</v>
      </c>
      <c r="B14" s="22">
        <v>3</v>
      </c>
      <c r="C14" s="22">
        <v>1</v>
      </c>
      <c r="D14" s="23">
        <v>0.3333</v>
      </c>
      <c r="E14" s="22">
        <v>266</v>
      </c>
      <c r="F14" s="28">
        <v>5</v>
      </c>
      <c r="H14" s="50"/>
      <c r="I14" s="50"/>
      <c r="J14" s="50"/>
      <c r="K14" s="61"/>
      <c r="L14" s="61"/>
      <c r="M14" s="61"/>
      <c r="N14" s="61"/>
    </row>
    <row r="15" spans="1:14" ht="12.75">
      <c r="A15" s="33" t="s">
        <v>8</v>
      </c>
      <c r="B15" s="22">
        <v>3</v>
      </c>
      <c r="C15" s="22">
        <v>1</v>
      </c>
      <c r="D15" s="23">
        <v>0.3333</v>
      </c>
      <c r="E15" s="22">
        <v>263</v>
      </c>
      <c r="F15" s="28">
        <v>6</v>
      </c>
      <c r="H15" s="50"/>
      <c r="I15" s="50"/>
      <c r="J15" s="50"/>
      <c r="K15" s="61"/>
      <c r="L15" s="61"/>
      <c r="M15" s="61"/>
      <c r="N15" s="61"/>
    </row>
    <row r="16" spans="1:14" ht="12.75">
      <c r="A16" s="33" t="s">
        <v>127</v>
      </c>
      <c r="B16" s="22">
        <v>4</v>
      </c>
      <c r="C16" s="22">
        <v>1</v>
      </c>
      <c r="D16" s="23">
        <v>0.25</v>
      </c>
      <c r="E16" s="22">
        <v>230</v>
      </c>
      <c r="F16" s="28">
        <v>7</v>
      </c>
      <c r="H16" s="50"/>
      <c r="I16" s="50"/>
      <c r="J16" s="50"/>
      <c r="K16" s="61"/>
      <c r="L16" s="61"/>
      <c r="M16" s="61"/>
      <c r="N16" s="61"/>
    </row>
    <row r="17" spans="1:14" ht="12.75">
      <c r="A17" s="9" t="s">
        <v>74</v>
      </c>
      <c r="B17" s="46">
        <v>5</v>
      </c>
      <c r="C17" s="46">
        <v>1</v>
      </c>
      <c r="D17" s="23">
        <v>0.2</v>
      </c>
      <c r="E17" s="46">
        <v>127</v>
      </c>
      <c r="F17" s="28">
        <v>8</v>
      </c>
      <c r="H17" s="50"/>
      <c r="I17" s="50"/>
      <c r="J17" s="50"/>
      <c r="K17" s="61"/>
      <c r="L17" s="61"/>
      <c r="M17" s="61"/>
      <c r="N17" s="61"/>
    </row>
    <row r="18" spans="1:14" ht="12.75">
      <c r="A18" s="33" t="s">
        <v>45</v>
      </c>
      <c r="B18" s="22">
        <v>1</v>
      </c>
      <c r="C18" s="22">
        <v>1</v>
      </c>
      <c r="D18" s="36" t="s">
        <v>60</v>
      </c>
      <c r="E18" s="22">
        <v>121</v>
      </c>
      <c r="F18" s="28">
        <v>9</v>
      </c>
      <c r="H18" s="50"/>
      <c r="I18" s="50"/>
      <c r="J18" s="50"/>
      <c r="K18" s="61"/>
      <c r="L18" s="59"/>
      <c r="M18" s="61"/>
      <c r="N18" s="61"/>
    </row>
    <row r="19" spans="1:14" ht="12.75">
      <c r="A19" s="9" t="s">
        <v>71</v>
      </c>
      <c r="B19" s="47">
        <v>4</v>
      </c>
      <c r="C19" s="47">
        <v>1</v>
      </c>
      <c r="D19" s="11">
        <v>0.25</v>
      </c>
      <c r="E19" s="47">
        <v>95</v>
      </c>
      <c r="F19" s="48">
        <v>10</v>
      </c>
      <c r="H19" s="50"/>
      <c r="I19" s="50"/>
      <c r="J19" s="50"/>
      <c r="K19" s="61"/>
      <c r="L19" s="61"/>
      <c r="M19" s="61"/>
      <c r="N19" s="61"/>
    </row>
    <row r="20" spans="1:14" ht="12.75">
      <c r="A20" s="33" t="s">
        <v>14</v>
      </c>
      <c r="B20" s="22">
        <v>8</v>
      </c>
      <c r="C20" s="32">
        <v>1</v>
      </c>
      <c r="D20" s="23">
        <v>0.125</v>
      </c>
      <c r="E20" s="22">
        <v>48</v>
      </c>
      <c r="F20" s="28">
        <v>11</v>
      </c>
      <c r="H20" s="50"/>
      <c r="I20" s="50"/>
      <c r="J20" s="61"/>
      <c r="K20" s="61"/>
      <c r="L20" s="61"/>
      <c r="M20" s="61"/>
      <c r="N20" s="61"/>
    </row>
    <row r="21" spans="1:14" ht="12.75">
      <c r="A21" s="33" t="s">
        <v>105</v>
      </c>
      <c r="B21" s="22">
        <v>7</v>
      </c>
      <c r="C21" s="32">
        <v>0</v>
      </c>
      <c r="D21" s="23">
        <v>0</v>
      </c>
      <c r="E21" s="22">
        <v>0</v>
      </c>
      <c r="F21" s="28" t="s">
        <v>17</v>
      </c>
      <c r="H21" s="50"/>
      <c r="I21" s="50"/>
      <c r="J21" s="61"/>
      <c r="K21" s="61"/>
      <c r="L21" s="61"/>
      <c r="M21" s="61"/>
      <c r="N21" s="61"/>
    </row>
    <row r="22" spans="1:14" s="6" customFormat="1" ht="12.75">
      <c r="A22" s="9" t="s">
        <v>10</v>
      </c>
      <c r="B22" s="10">
        <v>4</v>
      </c>
      <c r="C22" s="10">
        <v>0</v>
      </c>
      <c r="D22" s="11">
        <v>0</v>
      </c>
      <c r="E22" s="10">
        <v>0</v>
      </c>
      <c r="F22" s="12" t="s">
        <v>17</v>
      </c>
      <c r="H22" s="62"/>
      <c r="I22" s="62"/>
      <c r="J22" s="63"/>
      <c r="K22" s="61"/>
      <c r="L22" s="63"/>
      <c r="M22" s="63"/>
      <c r="N22" s="63"/>
    </row>
    <row r="23" spans="1:14" s="6" customFormat="1" ht="12.75">
      <c r="A23" s="9" t="s">
        <v>13</v>
      </c>
      <c r="B23" s="10">
        <v>4</v>
      </c>
      <c r="C23" s="10">
        <v>0</v>
      </c>
      <c r="D23" s="11">
        <v>0</v>
      </c>
      <c r="E23" s="10">
        <v>0</v>
      </c>
      <c r="F23" s="12" t="s">
        <v>17</v>
      </c>
      <c r="H23" s="62"/>
      <c r="I23" s="62"/>
      <c r="J23" s="63"/>
      <c r="K23" s="61"/>
      <c r="L23" s="63"/>
      <c r="M23" s="63"/>
      <c r="N23" s="63"/>
    </row>
    <row r="24" spans="1:14" s="6" customFormat="1" ht="12.75">
      <c r="A24" s="9" t="s">
        <v>11</v>
      </c>
      <c r="B24" s="10">
        <v>4</v>
      </c>
      <c r="C24" s="10">
        <v>0</v>
      </c>
      <c r="D24" s="11">
        <v>0</v>
      </c>
      <c r="E24" s="10">
        <v>0</v>
      </c>
      <c r="F24" s="12" t="s">
        <v>17</v>
      </c>
      <c r="H24" s="62"/>
      <c r="I24" s="62"/>
      <c r="J24" s="63"/>
      <c r="K24" s="61"/>
      <c r="L24" s="63"/>
      <c r="M24" s="63"/>
      <c r="N24" s="63"/>
    </row>
    <row r="25" spans="1:14" s="6" customFormat="1" ht="12.75">
      <c r="A25" s="9" t="s">
        <v>128</v>
      </c>
      <c r="B25" s="10">
        <v>4</v>
      </c>
      <c r="C25" s="10">
        <v>0</v>
      </c>
      <c r="D25" s="11">
        <v>0</v>
      </c>
      <c r="E25" s="10">
        <v>0</v>
      </c>
      <c r="F25" s="12" t="s">
        <v>17</v>
      </c>
      <c r="I25" s="17"/>
      <c r="J25" s="63"/>
      <c r="K25" s="61"/>
      <c r="L25" s="63"/>
      <c r="M25" s="63"/>
      <c r="N25" s="63"/>
    </row>
    <row r="26" spans="1:14" s="6" customFormat="1" ht="12.75">
      <c r="A26" s="9" t="s">
        <v>131</v>
      </c>
      <c r="B26" s="10">
        <v>3</v>
      </c>
      <c r="C26" s="10">
        <v>0</v>
      </c>
      <c r="D26" s="11">
        <v>0</v>
      </c>
      <c r="E26" s="10">
        <v>0</v>
      </c>
      <c r="F26" s="12" t="s">
        <v>17</v>
      </c>
      <c r="H26" s="38"/>
      <c r="I26" s="17"/>
      <c r="J26" s="63"/>
      <c r="K26" s="61"/>
      <c r="L26" s="63"/>
      <c r="M26" s="63"/>
      <c r="N26" s="63"/>
    </row>
    <row r="27" spans="1:14" s="6" customFormat="1" ht="12.75">
      <c r="A27" s="33" t="s">
        <v>95</v>
      </c>
      <c r="B27" s="10">
        <v>3</v>
      </c>
      <c r="C27" s="10">
        <v>0</v>
      </c>
      <c r="D27" s="11">
        <v>0</v>
      </c>
      <c r="E27" s="10">
        <v>0</v>
      </c>
      <c r="F27" s="12" t="s">
        <v>17</v>
      </c>
      <c r="H27" s="38"/>
      <c r="I27" s="17"/>
      <c r="J27" s="63"/>
      <c r="K27" s="61"/>
      <c r="L27" s="63"/>
      <c r="M27" s="63"/>
      <c r="N27" s="63"/>
    </row>
    <row r="28" spans="1:14" ht="12.75">
      <c r="A28" s="9" t="s">
        <v>42</v>
      </c>
      <c r="B28" s="22">
        <v>2</v>
      </c>
      <c r="C28" s="22">
        <v>0</v>
      </c>
      <c r="D28" s="23">
        <v>0</v>
      </c>
      <c r="E28" s="22">
        <v>0</v>
      </c>
      <c r="F28" s="28" t="s">
        <v>17</v>
      </c>
      <c r="H28" s="17"/>
      <c r="I28" s="38"/>
      <c r="J28" s="38"/>
      <c r="K28" s="45"/>
      <c r="L28" s="45"/>
      <c r="M28" s="38"/>
      <c r="N28" s="38"/>
    </row>
    <row r="29" spans="1:14" ht="12.75">
      <c r="A29" s="9" t="s">
        <v>52</v>
      </c>
      <c r="B29" s="22">
        <v>2</v>
      </c>
      <c r="C29" s="22">
        <v>0</v>
      </c>
      <c r="D29" s="23">
        <v>0</v>
      </c>
      <c r="E29" s="22">
        <v>0</v>
      </c>
      <c r="F29" s="28" t="s">
        <v>17</v>
      </c>
      <c r="H29" s="17"/>
      <c r="I29" s="38"/>
      <c r="J29" s="38"/>
      <c r="K29" s="45"/>
      <c r="L29" s="45"/>
      <c r="M29" s="38"/>
      <c r="N29" s="38"/>
    </row>
    <row r="30" spans="1:14" ht="12.75">
      <c r="A30" s="9" t="s">
        <v>82</v>
      </c>
      <c r="B30" s="47">
        <v>2</v>
      </c>
      <c r="C30" s="47">
        <v>0</v>
      </c>
      <c r="D30" s="11">
        <v>0</v>
      </c>
      <c r="E30" s="47">
        <v>0</v>
      </c>
      <c r="F30" s="48" t="s">
        <v>17</v>
      </c>
      <c r="H30" s="17"/>
      <c r="I30" s="38"/>
      <c r="J30" s="38"/>
      <c r="K30" s="45"/>
      <c r="L30" s="45"/>
      <c r="M30" s="38"/>
      <c r="N30" s="38"/>
    </row>
    <row r="31" spans="1:14" ht="12.75">
      <c r="A31" s="9" t="s">
        <v>102</v>
      </c>
      <c r="B31" s="47">
        <v>1</v>
      </c>
      <c r="C31" s="47">
        <v>0</v>
      </c>
      <c r="D31" s="11">
        <v>0</v>
      </c>
      <c r="E31" s="47">
        <v>0</v>
      </c>
      <c r="F31" s="64" t="s">
        <v>17</v>
      </c>
      <c r="H31" s="17"/>
      <c r="I31" s="38"/>
      <c r="J31" s="38"/>
      <c r="K31" s="45"/>
      <c r="L31" s="45"/>
      <c r="M31" s="38"/>
      <c r="N31" s="38"/>
    </row>
    <row r="32" spans="1:14" s="6" customFormat="1" ht="12.75">
      <c r="A32" s="9" t="s">
        <v>12</v>
      </c>
      <c r="B32" s="10">
        <v>1</v>
      </c>
      <c r="C32" s="10">
        <v>0</v>
      </c>
      <c r="D32" s="11">
        <v>0</v>
      </c>
      <c r="E32" s="10">
        <v>0</v>
      </c>
      <c r="F32" s="12" t="s">
        <v>17</v>
      </c>
      <c r="H32" s="17"/>
      <c r="I32" s="17"/>
      <c r="J32" s="17"/>
      <c r="K32" s="18"/>
      <c r="L32" s="60"/>
      <c r="M32" s="17"/>
      <c r="N32" s="17"/>
    </row>
    <row r="33" spans="1:14" ht="12.75">
      <c r="A33" s="9" t="s">
        <v>99</v>
      </c>
      <c r="B33" s="10">
        <v>1</v>
      </c>
      <c r="C33" s="10">
        <v>0</v>
      </c>
      <c r="D33" s="11">
        <v>0</v>
      </c>
      <c r="E33" s="10">
        <v>0</v>
      </c>
      <c r="F33" s="12" t="s">
        <v>17</v>
      </c>
      <c r="H33" s="17"/>
      <c r="I33" s="38"/>
      <c r="J33" s="38"/>
      <c r="K33" s="39"/>
      <c r="L33" s="39"/>
      <c r="M33" s="38"/>
      <c r="N33" s="38"/>
    </row>
    <row r="34" spans="1:14" ht="13.5" thickBot="1">
      <c r="A34" s="13" t="s">
        <v>55</v>
      </c>
      <c r="B34" s="29">
        <v>1</v>
      </c>
      <c r="C34" s="29">
        <v>0</v>
      </c>
      <c r="D34" s="30">
        <v>0</v>
      </c>
      <c r="E34" s="29">
        <v>0</v>
      </c>
      <c r="F34" s="31" t="s">
        <v>17</v>
      </c>
      <c r="H34" s="38"/>
      <c r="I34" s="38"/>
      <c r="J34" s="38"/>
      <c r="K34" s="38"/>
      <c r="L34" s="38"/>
      <c r="M34" s="38"/>
      <c r="N34" s="50"/>
    </row>
    <row r="35" spans="8:14" ht="12.75">
      <c r="H35" s="38"/>
      <c r="I35" s="38"/>
      <c r="J35" s="38"/>
      <c r="K35" s="38"/>
      <c r="L35" s="38"/>
      <c r="M35" s="38"/>
      <c r="N35" s="50"/>
    </row>
    <row r="36" ht="12.75">
      <c r="A36" t="s">
        <v>67</v>
      </c>
    </row>
    <row r="37" s="6" customFormat="1" ht="12.75">
      <c r="A37" s="6" t="s">
        <v>19</v>
      </c>
    </row>
    <row r="38" s="6" customFormat="1" ht="12.75">
      <c r="A38" s="6" t="s">
        <v>21</v>
      </c>
    </row>
    <row r="39" s="6" customFormat="1" ht="12.75">
      <c r="A39" s="6" t="s">
        <v>89</v>
      </c>
    </row>
    <row r="40" s="6" customFormat="1" ht="12.75">
      <c r="A40" s="6" t="s">
        <v>23</v>
      </c>
    </row>
    <row r="41" s="6" customFormat="1" ht="12.75">
      <c r="A41" s="6" t="s">
        <v>24</v>
      </c>
    </row>
    <row r="43" s="6" customFormat="1" ht="12.75">
      <c r="A43" s="6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Torneo di Uno! Giovedì 17/04/08</dc:title>
  <dc:subject/>
  <dc:creator>Frozen_Fire</dc:creator>
  <cp:keywords/>
  <dc:description/>
  <cp:lastModifiedBy>Frozen_Fire</cp:lastModifiedBy>
  <dcterms:created xsi:type="dcterms:W3CDTF">2008-04-17T16:08:21Z</dcterms:created>
  <dcterms:modified xsi:type="dcterms:W3CDTF">2008-05-15T18:58:09Z</dcterms:modified>
  <cp:category/>
  <cp:version/>
  <cp:contentType/>
  <cp:contentStatus/>
</cp:coreProperties>
</file>